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activeTab="0"/>
  </bookViews>
  <sheets>
    <sheet name="ECTS-psicop Junta" sheetId="1" r:id="rId1"/>
    <sheet name="Prácticum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Serv. Inf. y Comunicaciones</author>
  </authors>
  <commentList>
    <comment ref="A24" authorId="0">
      <text>
        <r>
          <rPr>
            <b/>
            <sz val="8"/>
            <rFont val="Tahoma"/>
            <family val="0"/>
          </rPr>
          <t>En el caso de las asignaturas anuales, dividir por dos, tanto las horas teóricas como las prácticas.</t>
        </r>
      </text>
    </comment>
    <comment ref="A20" authorId="0">
      <text>
        <r>
          <rPr>
            <b/>
            <sz val="8"/>
            <rFont val="Tahoma"/>
            <family val="0"/>
          </rPr>
          <t>Está calculado como si la asignatura fuera cuatrimestral con una docencia de 15 semanas. Si la realidad  es otra y se quiere ser exacto, hay que dividir por el número de semanas efectivas.</t>
        </r>
      </text>
    </comment>
    <comment ref="A4" authorId="0">
      <text>
        <r>
          <rPr>
            <b/>
            <sz val="8"/>
            <rFont val="Tahoma"/>
            <family val="0"/>
          </rPr>
          <t>Multiplicar el número de cursos de la titulación por 60.</t>
        </r>
      </text>
    </comment>
    <comment ref="B4" authorId="0">
      <text>
        <r>
          <rPr>
            <b/>
            <sz val="8"/>
            <rFont val="Tahoma"/>
            <family val="0"/>
          </rPr>
          <t>Nº de créditos LRU en BOE.</t>
        </r>
      </text>
    </comment>
    <comment ref="C4" authorId="0">
      <text>
        <r>
          <rPr>
            <b/>
            <sz val="8"/>
            <rFont val="Tahoma"/>
            <family val="0"/>
          </rPr>
          <t>Es la adaptación de los créditos "máximos" a los reales. El cálculo es automático (no hay que escribir nada aquí).</t>
        </r>
      </text>
    </comment>
    <comment ref="C8" authorId="0">
      <text>
        <r>
          <rPr>
            <b/>
            <sz val="8"/>
            <rFont val="Tahoma"/>
            <family val="0"/>
          </rPr>
          <t>Es la adaptación de los créditos "máximos" a los reales. El cálculo es automático (no hay que escribir nada aquí).</t>
        </r>
      </text>
    </comment>
    <comment ref="C9" authorId="0">
      <text>
        <r>
          <rPr>
            <b/>
            <sz val="8"/>
            <rFont val="Tahoma"/>
            <family val="0"/>
          </rPr>
          <t>Es la adaptación de los créditos "máximos" a los reales. El cálculo es automático (no hay que escribir nada aquí).</t>
        </r>
      </text>
    </comment>
    <comment ref="C10" authorId="0">
      <text>
        <r>
          <rPr>
            <b/>
            <sz val="8"/>
            <rFont val="Tahoma"/>
            <family val="0"/>
          </rPr>
          <t>Es la adaptación de los créditos "máximos" a los reales. El cálculo es automático (no hay que escribir nada aquí).</t>
        </r>
      </text>
    </comment>
    <comment ref="B10" authorId="0">
      <text>
        <r>
          <rPr>
            <b/>
            <sz val="8"/>
            <rFont val="Tahoma"/>
            <family val="0"/>
          </rPr>
          <t>Al pinchar aquí aparecerá automáticamente la conversión en créditos según coeficiente.</t>
        </r>
      </text>
    </comment>
    <comment ref="A18" authorId="0">
      <text>
        <r>
          <rPr>
            <b/>
            <sz val="8"/>
            <rFont val="Tahoma"/>
            <family val="0"/>
          </rPr>
          <t>Mínimo de horas en las que el alumno debe recibir docencia con la presencia del profesor/a. Este Porcentaje (70%) puede aumentar (en función de las variables de la asignatura: metodología, nº de alumnos, etc.), nunca disminuir. Normalmente se imparten al grupo-clase al completo.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Nº de horas que el profesor debe dedicar a las llamadas Actividades Académicas Dirigidas. Se distribuyen entre los diferentes grupos en los que se haya dividido la clase. </t>
        </r>
      </text>
    </comment>
    <comment ref="B17" authorId="0">
      <text>
        <r>
          <rPr>
            <b/>
            <sz val="8"/>
            <rFont val="Tahoma"/>
            <family val="0"/>
          </rPr>
          <t>Hora de trabajo del estudiante en esta asignatura. Se calcula  según nº de créditos LRU (x coeficiente) x 25.</t>
        </r>
      </text>
    </comment>
  </commentList>
</comments>
</file>

<file path=xl/sharedStrings.xml><?xml version="1.0" encoding="utf-8"?>
<sst xmlns="http://schemas.openxmlformats.org/spreadsheetml/2006/main" count="82" uniqueCount="54">
  <si>
    <t>CALCULADORA ECTS PSICOPEDAGOGÍA</t>
  </si>
  <si>
    <t>Créditos actuales</t>
  </si>
  <si>
    <t>Asignatura</t>
  </si>
  <si>
    <t>Créditos Totales</t>
  </si>
  <si>
    <t>Carácter</t>
  </si>
  <si>
    <t>Curso</t>
  </si>
  <si>
    <t>Profesor</t>
  </si>
  <si>
    <t>Área</t>
  </si>
  <si>
    <t>HORAS PRESENCIALES</t>
  </si>
  <si>
    <t>Horas Teóricas/semana</t>
  </si>
  <si>
    <t>Horas Prácticas/semana</t>
  </si>
  <si>
    <t>Créditos Máximos Titulación</t>
  </si>
  <si>
    <t>Créditos Teóricos BOE/ECTS</t>
  </si>
  <si>
    <t>Créditos Prácticos BOE/ECTS</t>
  </si>
  <si>
    <t>Departamento</t>
  </si>
  <si>
    <t>XXXXXX</t>
  </si>
  <si>
    <t>Coeficiente **</t>
  </si>
  <si>
    <t>** Coeficiente de transformación para adaptarlo a los 120 créditos máximo que puede tener la titulación</t>
  </si>
  <si>
    <t xml:space="preserve">Horas en créditos ECTS </t>
  </si>
  <si>
    <t>HORAS DE TRABAJO</t>
  </si>
  <si>
    <t>Horas Teóricas/cuatrimestre</t>
  </si>
  <si>
    <t>Horas Prácticas/cuatrimestre</t>
  </si>
  <si>
    <t>Tutorías colectivas</t>
  </si>
  <si>
    <t>Otros</t>
  </si>
  <si>
    <t>Tutorías individuales</t>
  </si>
  <si>
    <t>Realización de exámenes</t>
  </si>
  <si>
    <t>Primero/Segundo/Complementos</t>
  </si>
  <si>
    <t>Anual/Cuatrimestral</t>
  </si>
  <si>
    <t>PARA LAS GUÍAS PARTICULARES LOS QUE TENGA EL PLAN DE ESTUDIOS CORRESPONDIENTE</t>
  </si>
  <si>
    <r>
      <t xml:space="preserve">EN LA CASILLA </t>
    </r>
    <r>
      <rPr>
        <sz val="10"/>
        <color indexed="10"/>
        <rFont val="Arial"/>
        <family val="2"/>
      </rPr>
      <t>CRÉDITOS ACTUALES</t>
    </r>
    <r>
      <rPr>
        <sz val="10"/>
        <rFont val="Arial"/>
        <family val="0"/>
      </rPr>
      <t xml:space="preserve"> PARA LAS GUÍAS COMUNES DEBE PONERSE 120</t>
    </r>
  </si>
  <si>
    <t>Actividades autónomas del alumnado</t>
  </si>
  <si>
    <t>Seminarios y exposiciones</t>
  </si>
  <si>
    <t>Excursiones y visitas</t>
  </si>
  <si>
    <t>Horas de estudio</t>
  </si>
  <si>
    <t>Actividades en colaboración con el profesor</t>
  </si>
  <si>
    <t>Elaboración de trabajos</t>
  </si>
  <si>
    <t>DOCUMENTO-6 MOD.</t>
  </si>
  <si>
    <t>PRÁCTICUM</t>
  </si>
  <si>
    <t>Seminarios</t>
  </si>
  <si>
    <t>Asesorías</t>
  </si>
  <si>
    <t>Trabajo personal de investigación</t>
  </si>
  <si>
    <t>Elaboración de la memoria</t>
  </si>
  <si>
    <t>Presentación de la memoria</t>
  </si>
  <si>
    <t>Tutorías colectivas/individuales programadas</t>
  </si>
  <si>
    <t>Tutorías individuales no programadas</t>
  </si>
  <si>
    <t>Horas Teóricas aproximadas</t>
  </si>
  <si>
    <t>Horas Prácticas aproximadas</t>
  </si>
  <si>
    <t>Nombre de la asignatura</t>
  </si>
  <si>
    <t xml:space="preserve">Primero/Segundo… </t>
  </si>
  <si>
    <t>Completar las Actividades Académicas Dirigidas</t>
  </si>
  <si>
    <t>Elaboración de otros trabajos</t>
  </si>
  <si>
    <t>OTRAS ACTIVIDADES DE LA ASIGNATURA</t>
  </si>
  <si>
    <t>Nombre de la titulación</t>
  </si>
  <si>
    <t>En algunas casillas hay comentarios sobre el uso de la calculadora. Para leer el comentario al completo colocarse en la casilla, pulsar botón derecho y "Mostrar comentario"; para cerrar, idem y "Ocultar comentario".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</si>
</sst>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15">
    <font>
      <sz val="10"/>
      <name val="Arial"/>
      <family val="0"/>
    </font>
    <font>
      <b/>
      <sz val="10"/>
      <color indexed="63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/>
      <protection/>
    </xf>
    <xf numFmtId="0" fontId="5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2" fillId="4" borderId="4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 indent="1"/>
    </xf>
    <xf numFmtId="1" fontId="0" fillId="5" borderId="1" xfId="0" applyNumberFormat="1" applyFont="1" applyFill="1" applyBorder="1" applyAlignment="1">
      <alignment horizontal="left" indent="1"/>
    </xf>
    <xf numFmtId="2" fontId="0" fillId="5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 horizontal="left" indent="1"/>
    </xf>
    <xf numFmtId="2" fontId="0" fillId="4" borderId="1" xfId="0" applyNumberFormat="1" applyFont="1" applyFill="1" applyBorder="1" applyAlignment="1">
      <alignment horizontal="left" indent="1"/>
    </xf>
    <xf numFmtId="0" fontId="5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164" fontId="5" fillId="7" borderId="4" xfId="0" applyNumberFormat="1" applyFont="1" applyFill="1" applyBorder="1" applyAlignment="1">
      <alignment horizontal="center"/>
    </xf>
    <xf numFmtId="164" fontId="5" fillId="7" borderId="3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F30"/>
  <sheetViews>
    <sheetView tabSelected="1" workbookViewId="0" topLeftCell="A7">
      <selection activeCell="B17" sqref="B17"/>
    </sheetView>
  </sheetViews>
  <sheetFormatPr defaultColWidth="11.421875" defaultRowHeight="12.75"/>
  <cols>
    <col min="1" max="1" width="29.8515625" style="0" customWidth="1"/>
    <col min="2" max="2" width="40.7109375" style="0" customWidth="1"/>
    <col min="3" max="3" width="42.57421875" style="0" customWidth="1"/>
    <col min="4" max="4" width="4.421875" style="3" customWidth="1"/>
    <col min="5" max="5" width="10.00390625" style="0" customWidth="1"/>
  </cols>
  <sheetData>
    <row r="1" ht="12.75">
      <c r="A1" t="s">
        <v>53</v>
      </c>
    </row>
    <row r="2" spans="1:3" ht="18">
      <c r="A2" s="19" t="s">
        <v>0</v>
      </c>
      <c r="B2" s="43" t="s">
        <v>52</v>
      </c>
      <c r="C2" s="42"/>
    </row>
    <row r="3" ht="12.75"/>
    <row r="4" spans="1:3" ht="12.75">
      <c r="A4" s="35" t="s">
        <v>11</v>
      </c>
      <c r="B4" s="35" t="s">
        <v>1</v>
      </c>
      <c r="C4" s="35" t="s">
        <v>16</v>
      </c>
    </row>
    <row r="5" spans="1:3" ht="12.75">
      <c r="A5" s="39">
        <v>180</v>
      </c>
      <c r="B5" s="39">
        <v>206.5</v>
      </c>
      <c r="C5" s="40">
        <f>A5/B5</f>
        <v>0.8716707021791767</v>
      </c>
    </row>
    <row r="6" ht="12.75"/>
    <row r="7" spans="1:4" ht="12.75">
      <c r="A7" s="2" t="s">
        <v>2</v>
      </c>
      <c r="B7" s="18" t="s">
        <v>47</v>
      </c>
      <c r="C7" s="17"/>
      <c r="D7" s="4"/>
    </row>
    <row r="8" spans="1:4" ht="12.75">
      <c r="A8" s="2" t="s">
        <v>12</v>
      </c>
      <c r="B8" s="11">
        <v>6</v>
      </c>
      <c r="C8" s="12">
        <f>B8*C5</f>
        <v>5.23002421307506</v>
      </c>
      <c r="D8" s="5"/>
    </row>
    <row r="9" spans="1:4" ht="12.75">
      <c r="A9" s="2" t="s">
        <v>13</v>
      </c>
      <c r="B9" s="11">
        <v>2</v>
      </c>
      <c r="C9" s="12">
        <f>B9*C5</f>
        <v>1.7433414043583535</v>
      </c>
      <c r="D9" s="5"/>
    </row>
    <row r="10" spans="1:4" ht="12.75">
      <c r="A10" s="2" t="s">
        <v>3</v>
      </c>
      <c r="B10" s="13">
        <f>(B8+B9)</f>
        <v>8</v>
      </c>
      <c r="C10" s="12">
        <f>B10*C5</f>
        <v>6.973365617433414</v>
      </c>
      <c r="D10" s="5"/>
    </row>
    <row r="11" spans="1:4" ht="12.75">
      <c r="A11" s="2" t="s">
        <v>4</v>
      </c>
      <c r="B11" s="44" t="s">
        <v>27</v>
      </c>
      <c r="C11" s="45"/>
      <c r="D11" s="5"/>
    </row>
    <row r="12" spans="1:4" ht="12.75">
      <c r="A12" s="2" t="s">
        <v>5</v>
      </c>
      <c r="B12" s="46" t="s">
        <v>48</v>
      </c>
      <c r="C12" s="47"/>
      <c r="D12" s="5"/>
    </row>
    <row r="13" spans="1:4" ht="12.75">
      <c r="A13" s="2" t="s">
        <v>6</v>
      </c>
      <c r="B13" s="46" t="s">
        <v>15</v>
      </c>
      <c r="C13" s="52"/>
      <c r="D13" s="5"/>
    </row>
    <row r="14" spans="1:4" ht="12.75">
      <c r="A14" s="2" t="s">
        <v>7</v>
      </c>
      <c r="B14" s="46" t="s">
        <v>15</v>
      </c>
      <c r="C14" s="52"/>
      <c r="D14" s="5"/>
    </row>
    <row r="15" spans="1:4" ht="12.75">
      <c r="A15" s="2" t="s">
        <v>14</v>
      </c>
      <c r="B15" s="46" t="s">
        <v>15</v>
      </c>
      <c r="C15" s="52"/>
      <c r="D15" s="5"/>
    </row>
    <row r="16" spans="1:4" ht="12.75">
      <c r="A16" s="7"/>
      <c r="B16" s="8"/>
      <c r="C16" s="9"/>
      <c r="D16" s="5"/>
    </row>
    <row r="17" spans="1:4" ht="12.75">
      <c r="A17" s="14" t="s">
        <v>18</v>
      </c>
      <c r="B17" s="16">
        <f>(C10*25)</f>
        <v>174.33414043583534</v>
      </c>
      <c r="C17" s="15"/>
      <c r="D17" s="5"/>
    </row>
    <row r="18" spans="1:4" ht="12.75">
      <c r="A18" s="1" t="s">
        <v>8</v>
      </c>
      <c r="B18" s="50" t="s">
        <v>51</v>
      </c>
      <c r="C18" s="51"/>
      <c r="D18" s="10"/>
    </row>
    <row r="19" spans="1:4" ht="12.75">
      <c r="A19" s="41">
        <f>(B10*7)</f>
        <v>56</v>
      </c>
      <c r="B19" s="48">
        <f>(B17-A19)</f>
        <v>118.33414043583534</v>
      </c>
      <c r="C19" s="49"/>
      <c r="D19" s="6"/>
    </row>
    <row r="20" spans="1:4" ht="12.75">
      <c r="A20" s="35" t="s">
        <v>45</v>
      </c>
      <c r="B20" s="24" t="s">
        <v>34</v>
      </c>
      <c r="C20" s="29" t="s">
        <v>30</v>
      </c>
      <c r="D20" s="5"/>
    </row>
    <row r="21" spans="1:4" ht="12.75">
      <c r="A21" s="36">
        <f>(B8*7)</f>
        <v>42</v>
      </c>
      <c r="B21" s="25">
        <f>B10*10-A19</f>
        <v>24</v>
      </c>
      <c r="C21" s="30">
        <f>B19-B21</f>
        <v>94.33414043583534</v>
      </c>
      <c r="D21" s="5"/>
    </row>
    <row r="22" spans="1:6" ht="12.75">
      <c r="A22" s="35" t="s">
        <v>46</v>
      </c>
      <c r="B22" s="26" t="s">
        <v>31</v>
      </c>
      <c r="C22" s="31" t="s">
        <v>49</v>
      </c>
      <c r="F22" s="20"/>
    </row>
    <row r="23" spans="1:6" ht="12.75">
      <c r="A23" s="36">
        <f>(B9*7)</f>
        <v>14</v>
      </c>
      <c r="B23" s="27" t="s">
        <v>32</v>
      </c>
      <c r="C23" s="32" t="s">
        <v>33</v>
      </c>
      <c r="F23" s="20"/>
    </row>
    <row r="24" spans="1:3" ht="12.75">
      <c r="A24" s="35" t="s">
        <v>9</v>
      </c>
      <c r="B24" s="28" t="s">
        <v>43</v>
      </c>
      <c r="C24" s="33" t="s">
        <v>50</v>
      </c>
    </row>
    <row r="25" spans="1:3" ht="12.75">
      <c r="A25" s="37">
        <f>A21/15</f>
        <v>2.8</v>
      </c>
      <c r="B25" s="26" t="s">
        <v>35</v>
      </c>
      <c r="C25" s="34" t="s">
        <v>44</v>
      </c>
    </row>
    <row r="26" spans="1:4" ht="12.75">
      <c r="A26" s="38" t="s">
        <v>10</v>
      </c>
      <c r="B26" s="27" t="s">
        <v>23</v>
      </c>
      <c r="C26" s="34" t="s">
        <v>25</v>
      </c>
      <c r="D26" s="6"/>
    </row>
    <row r="27" spans="1:4" ht="12.75">
      <c r="A27" s="37">
        <f>A23/15</f>
        <v>0.9333333333333333</v>
      </c>
      <c r="C27" s="34" t="s">
        <v>23</v>
      </c>
      <c r="D27" s="6"/>
    </row>
    <row r="28" ht="12.75"/>
    <row r="29" spans="2:3" ht="12.75">
      <c r="B29" s="21"/>
      <c r="C29" s="22"/>
    </row>
    <row r="30" spans="2:3" ht="12.75">
      <c r="B30" s="21"/>
      <c r="C30" s="23"/>
    </row>
  </sheetData>
  <mergeCells count="7">
    <mergeCell ref="B11:C11"/>
    <mergeCell ref="B12:C12"/>
    <mergeCell ref="B19:C19"/>
    <mergeCell ref="B18:C18"/>
    <mergeCell ref="B13:C13"/>
    <mergeCell ref="B14:C14"/>
    <mergeCell ref="B15:C15"/>
  </mergeCells>
  <printOptions/>
  <pageMargins left="0.76" right="0.75" top="0.65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F32"/>
  <sheetViews>
    <sheetView workbookViewId="0" topLeftCell="A1">
      <selection activeCell="C27" sqref="C27"/>
    </sheetView>
  </sheetViews>
  <sheetFormatPr defaultColWidth="11.421875" defaultRowHeight="12.75"/>
  <cols>
    <col min="1" max="1" width="29.8515625" style="0" customWidth="1"/>
    <col min="2" max="2" width="40.7109375" style="0" customWidth="1"/>
    <col min="3" max="3" width="38.140625" style="0" customWidth="1"/>
    <col min="4" max="4" width="4.421875" style="3" customWidth="1"/>
    <col min="5" max="5" width="10.00390625" style="0" customWidth="1"/>
  </cols>
  <sheetData>
    <row r="1" spans="1:3" ht="18">
      <c r="A1" s="19" t="s">
        <v>0</v>
      </c>
      <c r="C1" s="42" t="s">
        <v>36</v>
      </c>
    </row>
    <row r="3" spans="1:3" ht="12.75">
      <c r="A3" s="35" t="s">
        <v>11</v>
      </c>
      <c r="B3" s="35" t="s">
        <v>1</v>
      </c>
      <c r="C3" s="35" t="s">
        <v>16</v>
      </c>
    </row>
    <row r="4" spans="1:3" ht="12.75">
      <c r="A4" s="39">
        <v>120</v>
      </c>
      <c r="B4" s="39">
        <v>120</v>
      </c>
      <c r="C4" s="40">
        <f>A4/B4</f>
        <v>1</v>
      </c>
    </row>
    <row r="6" spans="1:4" ht="12.75">
      <c r="A6" s="2" t="s">
        <v>2</v>
      </c>
      <c r="B6" s="18" t="s">
        <v>37</v>
      </c>
      <c r="C6" s="17"/>
      <c r="D6" s="4"/>
    </row>
    <row r="7" spans="1:4" ht="12.75">
      <c r="A7" s="2" t="s">
        <v>12</v>
      </c>
      <c r="B7" s="11">
        <v>0</v>
      </c>
      <c r="C7" s="12">
        <f>B7*C4</f>
        <v>0</v>
      </c>
      <c r="D7" s="5"/>
    </row>
    <row r="8" spans="1:4" ht="12.75">
      <c r="A8" s="2" t="s">
        <v>13</v>
      </c>
      <c r="B8" s="11">
        <v>12</v>
      </c>
      <c r="C8" s="12">
        <f>B8*C4</f>
        <v>12</v>
      </c>
      <c r="D8" s="5"/>
    </row>
    <row r="9" spans="1:4" ht="12.75">
      <c r="A9" s="2" t="s">
        <v>3</v>
      </c>
      <c r="B9" s="13">
        <f>(B7+B8)</f>
        <v>12</v>
      </c>
      <c r="C9" s="12">
        <f>B9*C4</f>
        <v>12</v>
      </c>
      <c r="D9" s="5"/>
    </row>
    <row r="10" spans="1:4" ht="12.75">
      <c r="A10" s="2" t="s">
        <v>4</v>
      </c>
      <c r="B10" s="44" t="s">
        <v>27</v>
      </c>
      <c r="C10" s="45"/>
      <c r="D10" s="5"/>
    </row>
    <row r="11" spans="1:4" ht="12.75">
      <c r="A11" s="2" t="s">
        <v>5</v>
      </c>
      <c r="B11" s="46" t="s">
        <v>26</v>
      </c>
      <c r="C11" s="47"/>
      <c r="D11" s="5"/>
    </row>
    <row r="12" spans="1:4" ht="12.75">
      <c r="A12" s="2" t="s">
        <v>6</v>
      </c>
      <c r="B12" s="46" t="s">
        <v>15</v>
      </c>
      <c r="C12" s="52"/>
      <c r="D12" s="5"/>
    </row>
    <row r="13" spans="1:4" ht="12.75">
      <c r="A13" s="2" t="s">
        <v>7</v>
      </c>
      <c r="B13" s="46" t="s">
        <v>15</v>
      </c>
      <c r="C13" s="52"/>
      <c r="D13" s="5"/>
    </row>
    <row r="14" spans="1:4" ht="12.75">
      <c r="A14" s="2" t="s">
        <v>14</v>
      </c>
      <c r="B14" s="46" t="s">
        <v>15</v>
      </c>
      <c r="C14" s="52"/>
      <c r="D14" s="5"/>
    </row>
    <row r="15" spans="1:4" ht="12.75">
      <c r="A15" s="7"/>
      <c r="B15" s="8"/>
      <c r="C15" s="9"/>
      <c r="D15" s="5"/>
    </row>
    <row r="16" spans="1:4" ht="12.75">
      <c r="A16" s="14" t="s">
        <v>18</v>
      </c>
      <c r="B16" s="16">
        <f>(C9*25)</f>
        <v>300</v>
      </c>
      <c r="C16" s="15"/>
      <c r="D16" s="5"/>
    </row>
    <row r="17" spans="1:4" ht="12.75">
      <c r="A17" s="1" t="s">
        <v>8</v>
      </c>
      <c r="B17" s="50" t="s">
        <v>19</v>
      </c>
      <c r="C17" s="51"/>
      <c r="D17" s="10"/>
    </row>
    <row r="18" spans="1:4" ht="12.75">
      <c r="A18" s="41">
        <f>(B9*7)</f>
        <v>84</v>
      </c>
      <c r="B18" s="48">
        <f>(B16-A18)</f>
        <v>216</v>
      </c>
      <c r="C18" s="49"/>
      <c r="D18" s="6"/>
    </row>
    <row r="19" spans="1:4" ht="12.75">
      <c r="A19" s="35" t="s">
        <v>20</v>
      </c>
      <c r="B19" s="24" t="s">
        <v>34</v>
      </c>
      <c r="C19" s="29" t="s">
        <v>30</v>
      </c>
      <c r="D19" s="5"/>
    </row>
    <row r="20" spans="1:4" ht="12.75">
      <c r="A20" s="36">
        <f>(B7*7)</f>
        <v>0</v>
      </c>
      <c r="B20" s="25">
        <f>B9*10-A18</f>
        <v>36</v>
      </c>
      <c r="C20" s="30">
        <f>B18-B20</f>
        <v>180</v>
      </c>
      <c r="D20" s="5"/>
    </row>
    <row r="21" spans="1:6" ht="12.75">
      <c r="A21" s="35" t="s">
        <v>21</v>
      </c>
      <c r="B21" s="26" t="s">
        <v>38</v>
      </c>
      <c r="C21" s="31" t="s">
        <v>40</v>
      </c>
      <c r="F21" s="20"/>
    </row>
    <row r="22" spans="1:6" ht="12.75">
      <c r="A22" s="36">
        <f>(B8*7)</f>
        <v>84</v>
      </c>
      <c r="B22" s="27" t="s">
        <v>39</v>
      </c>
      <c r="C22" s="34" t="s">
        <v>24</v>
      </c>
      <c r="F22" s="20"/>
    </row>
    <row r="23" spans="1:3" ht="12.75">
      <c r="A23" s="35" t="s">
        <v>9</v>
      </c>
      <c r="B23" s="28" t="s">
        <v>22</v>
      </c>
      <c r="C23" s="33" t="s">
        <v>41</v>
      </c>
    </row>
    <row r="24" spans="1:3" ht="12.75">
      <c r="A24" s="37">
        <f>A20/15</f>
        <v>0</v>
      </c>
      <c r="B24" s="27" t="s">
        <v>23</v>
      </c>
      <c r="C24" s="34" t="s">
        <v>42</v>
      </c>
    </row>
    <row r="25" spans="1:4" ht="12.75">
      <c r="A25" s="38" t="s">
        <v>10</v>
      </c>
      <c r="C25" s="34" t="s">
        <v>23</v>
      </c>
      <c r="D25" s="6"/>
    </row>
    <row r="26" spans="1:4" ht="12.75">
      <c r="A26" s="37">
        <f>A22/15</f>
        <v>5.6</v>
      </c>
      <c r="D26" s="6"/>
    </row>
    <row r="28" spans="2:3" ht="12.75">
      <c r="B28" s="21"/>
      <c r="C28" s="22"/>
    </row>
    <row r="29" spans="2:3" ht="12.75">
      <c r="B29" s="21"/>
      <c r="C29" s="23"/>
    </row>
    <row r="30" ht="12.75">
      <c r="A30" t="s">
        <v>17</v>
      </c>
    </row>
    <row r="31" ht="12.75">
      <c r="A31" t="s">
        <v>29</v>
      </c>
    </row>
    <row r="32" ht="12.75">
      <c r="A32" t="s">
        <v>28</v>
      </c>
    </row>
  </sheetData>
  <mergeCells count="7">
    <mergeCell ref="B10:C10"/>
    <mergeCell ref="B11:C11"/>
    <mergeCell ref="B18:C18"/>
    <mergeCell ref="B17:C17"/>
    <mergeCell ref="B12:C12"/>
    <mergeCell ref="B13:C13"/>
    <mergeCell ref="B14:C14"/>
  </mergeCells>
  <printOptions/>
  <pageMargins left="0.76" right="0.75" top="0.65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FCEUCO</dc:creator>
  <cp:keywords/>
  <dc:description/>
  <cp:lastModifiedBy>Adnaloy</cp:lastModifiedBy>
  <cp:lastPrinted>2005-01-20T17:18:48Z</cp:lastPrinted>
  <dcterms:created xsi:type="dcterms:W3CDTF">2004-10-09T19:13:41Z</dcterms:created>
  <dcterms:modified xsi:type="dcterms:W3CDTF">2007-09-28T12:27:46Z</dcterms:modified>
  <cp:category/>
  <cp:version/>
  <cp:contentType/>
  <cp:contentStatus/>
</cp:coreProperties>
</file>